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8475" windowHeight="5325"/>
  </bookViews>
  <sheets>
    <sheet name="Value at Risk of Bond" sheetId="1" r:id="rId1"/>
  </sheets>
  <definedNames>
    <definedName name="BondYield">'Value at Risk of Bond'!$B$7</definedName>
    <definedName name="confidence">'Value at Risk of Bond'!$G$8</definedName>
    <definedName name="DailyYieldVolatility">'Value at Risk of Bond'!$B$16</definedName>
    <definedName name="DayConvention">'Value at Risk of Bond'!$B$10</definedName>
    <definedName name="Interest">'Value at Risk of Bond'!$B$12</definedName>
    <definedName name="ModifiedDuration">'Value at Risk of Bond'!$B$13</definedName>
    <definedName name="OneDayValueAtRisk">'Value at Risk of Bond'!$B$18</definedName>
    <definedName name="P">'Value at Risk of Bond'!$B$6</definedName>
    <definedName name="Position">'Value at Risk of Bond'!$B$5</definedName>
    <definedName name="TimeHorizon">'Value at Risk of Bond'!$B$9</definedName>
    <definedName name="Value">'Value at Risk of Bond'!$B$17</definedName>
    <definedName name="YieldVolatility">'Value at Risk of Bond'!$B$8</definedName>
  </definedNames>
  <calcPr calcId="145621"/>
</workbook>
</file>

<file path=xl/calcChain.xml><?xml version="1.0" encoding="utf-8"?>
<calcChain xmlns="http://schemas.openxmlformats.org/spreadsheetml/2006/main">
  <c r="B17" i="1" l="1"/>
  <c r="B16" i="1" l="1"/>
  <c r="A19" i="1" l="1"/>
  <c r="B18" i="1" l="1"/>
  <c r="B19" i="1" s="1"/>
</calcChain>
</file>

<file path=xl/sharedStrings.xml><?xml version="1.0" encoding="utf-8"?>
<sst xmlns="http://schemas.openxmlformats.org/spreadsheetml/2006/main" count="16" uniqueCount="16">
  <si>
    <t>Day Convention</t>
  </si>
  <si>
    <t>Confidence Interval</t>
  </si>
  <si>
    <t>Bond Position</t>
  </si>
  <si>
    <t>Bond Yield</t>
  </si>
  <si>
    <t>Yield Volatility</t>
  </si>
  <si>
    <t>Accrued Interest</t>
  </si>
  <si>
    <t>Modified Duration</t>
  </si>
  <si>
    <t>Gross Market Position</t>
  </si>
  <si>
    <t>Daily Yield Volatility</t>
  </si>
  <si>
    <t>Value at Risk for a Bond</t>
  </si>
  <si>
    <t>Parameters</t>
  </si>
  <si>
    <t>Results</t>
  </si>
  <si>
    <t>http://investexcel.net</t>
  </si>
  <si>
    <t>1 Day Value at Risk</t>
  </si>
  <si>
    <t>Bond Market Price</t>
  </si>
  <si>
    <t>Time Horizon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</si>
</sst>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7" formatCode="0.0000%"/>
    <numFmt numFmtId="168" formatCode="&quot;$&quot;#,##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Protection="1">
      <protection locked="0"/>
    </xf>
    <xf numFmtId="9" fontId="4" fillId="0" borderId="0" xfId="0" applyNumberFormat="1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168" fontId="4" fillId="2" borderId="4" xfId="0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0" fontId="4" fillId="3" borderId="2" xfId="0" applyFont="1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164" fontId="4" fillId="3" borderId="4" xfId="0" applyNumberFormat="1" applyFont="1" applyFill="1" applyBorder="1" applyProtection="1">
      <protection locked="0" hidden="1"/>
    </xf>
    <xf numFmtId="0" fontId="4" fillId="3" borderId="5" xfId="0" applyFont="1" applyFill="1" applyBorder="1" applyProtection="1">
      <protection hidden="1"/>
    </xf>
    <xf numFmtId="164" fontId="4" fillId="2" borderId="4" xfId="0" applyNumberFormat="1" applyFont="1" applyFill="1" applyBorder="1" applyProtection="1">
      <protection hidden="1"/>
    </xf>
    <xf numFmtId="164" fontId="4" fillId="2" borderId="6" xfId="0" applyNumberFormat="1" applyFont="1" applyFill="1" applyBorder="1" applyProtection="1">
      <protection hidden="1"/>
    </xf>
    <xf numFmtId="0" fontId="3" fillId="0" borderId="0" xfId="1" applyFill="1" applyBorder="1" applyAlignment="1" applyProtection="1">
      <protection hidden="1"/>
    </xf>
    <xf numFmtId="0" fontId="4" fillId="3" borderId="4" xfId="0" applyNumberFormat="1" applyFont="1" applyFill="1" applyBorder="1" applyProtection="1">
      <protection locked="0" hidden="1"/>
    </xf>
    <xf numFmtId="10" fontId="4" fillId="3" borderId="4" xfId="2" applyNumberFormat="1" applyFont="1" applyFill="1" applyBorder="1" applyAlignment="1" applyProtection="1">
      <alignment horizontal="right"/>
      <protection locked="0" hidden="1"/>
    </xf>
    <xf numFmtId="0" fontId="4" fillId="3" borderId="4" xfId="0" applyFont="1" applyFill="1" applyBorder="1" applyProtection="1">
      <protection locked="0"/>
    </xf>
    <xf numFmtId="10" fontId="4" fillId="3" borderId="4" xfId="0" applyNumberFormat="1" applyFont="1" applyFill="1" applyBorder="1" applyProtection="1">
      <protection locked="0" hidden="1"/>
    </xf>
    <xf numFmtId="0" fontId="4" fillId="3" borderId="6" xfId="0" applyNumberFormat="1" applyFont="1" applyFill="1" applyBorder="1" applyProtection="1">
      <protection locked="0" hidden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vestexc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"/>
  <sheetViews>
    <sheetView showGridLines="0" tabSelected="1" workbookViewId="0">
      <selection activeCell="F4" sqref="F4"/>
    </sheetView>
  </sheetViews>
  <sheetFormatPr defaultRowHeight="15.75" customHeight="1" x14ac:dyDescent="0.25"/>
  <cols>
    <col min="1" max="1" width="20.5703125" style="1" customWidth="1"/>
    <col min="2" max="2" width="13.85546875" style="1" customWidth="1"/>
    <col min="3" max="3" width="10.85546875" style="1" customWidth="1"/>
    <col min="4" max="4" width="13.85546875" style="1" bestFit="1" customWidth="1"/>
    <col min="5" max="5" width="16.140625" style="1" customWidth="1"/>
    <col min="6" max="7" width="9.140625" style="1"/>
    <col min="8" max="8" width="9.28515625" style="1" bestFit="1" customWidth="1"/>
    <col min="9" max="9" width="11.140625" style="1" bestFit="1" customWidth="1"/>
    <col min="10" max="15" width="9.140625" style="1"/>
    <col min="16" max="16" width="9.28515625" style="1" bestFit="1" customWidth="1"/>
    <col min="17" max="16384" width="9.140625" style="1"/>
  </cols>
  <sheetData>
    <row r="1" spans="1:16" ht="30.75" customHeight="1" x14ac:dyDescent="0.5">
      <c r="A1" s="4" t="s">
        <v>9</v>
      </c>
    </row>
    <row r="2" spans="1:16" ht="15.75" customHeight="1" x14ac:dyDescent="0.25">
      <c r="A2" s="18" t="s">
        <v>12</v>
      </c>
    </row>
    <row r="3" spans="1:16" ht="15.75" customHeight="1" thickBot="1" x14ac:dyDescent="0.3"/>
    <row r="4" spans="1:16" ht="15.75" customHeight="1" x14ac:dyDescent="0.25">
      <c r="A4" s="11" t="s">
        <v>10</v>
      </c>
      <c r="B4" s="12"/>
      <c r="F4" s="2"/>
      <c r="P4" s="3"/>
    </row>
    <row r="5" spans="1:16" ht="15.75" customHeight="1" x14ac:dyDescent="0.25">
      <c r="A5" s="13" t="s">
        <v>2</v>
      </c>
      <c r="B5" s="14">
        <v>5000000</v>
      </c>
      <c r="P5" s="3"/>
    </row>
    <row r="6" spans="1:16" ht="15.75" customHeight="1" x14ac:dyDescent="0.25">
      <c r="A6" s="13" t="s">
        <v>14</v>
      </c>
      <c r="B6" s="19">
        <v>50</v>
      </c>
      <c r="P6" s="3"/>
    </row>
    <row r="7" spans="1:16" ht="15.75" customHeight="1" x14ac:dyDescent="0.25">
      <c r="A7" s="13" t="s">
        <v>3</v>
      </c>
      <c r="B7" s="20">
        <v>0.05</v>
      </c>
      <c r="P7" s="3"/>
    </row>
    <row r="8" spans="1:16" ht="15.75" customHeight="1" x14ac:dyDescent="0.25">
      <c r="A8" s="13" t="s">
        <v>4</v>
      </c>
      <c r="B8" s="20">
        <v>0.05</v>
      </c>
      <c r="P8" s="3"/>
    </row>
    <row r="9" spans="1:16" ht="15.75" customHeight="1" x14ac:dyDescent="0.25">
      <c r="A9" s="13" t="s">
        <v>15</v>
      </c>
      <c r="B9" s="19">
        <v>10</v>
      </c>
      <c r="P9" s="3"/>
    </row>
    <row r="10" spans="1:16" ht="15.75" customHeight="1" x14ac:dyDescent="0.25">
      <c r="A10" s="13" t="s">
        <v>0</v>
      </c>
      <c r="B10" s="21">
        <v>365</v>
      </c>
      <c r="P10" s="3"/>
    </row>
    <row r="11" spans="1:16" ht="15.75" customHeight="1" x14ac:dyDescent="0.25">
      <c r="A11" s="13" t="s">
        <v>1</v>
      </c>
      <c r="B11" s="22">
        <v>0.98</v>
      </c>
      <c r="P11" s="3"/>
    </row>
    <row r="12" spans="1:16" ht="15.75" customHeight="1" x14ac:dyDescent="0.25">
      <c r="A12" s="13" t="s">
        <v>5</v>
      </c>
      <c r="B12" s="20">
        <v>0.01</v>
      </c>
    </row>
    <row r="13" spans="1:16" ht="15.75" customHeight="1" thickBot="1" x14ac:dyDescent="0.3">
      <c r="A13" s="15" t="s">
        <v>6</v>
      </c>
      <c r="B13" s="23">
        <v>20</v>
      </c>
    </row>
    <row r="14" spans="1:16" ht="15.75" customHeight="1" thickBot="1" x14ac:dyDescent="0.3"/>
    <row r="15" spans="1:16" ht="15.75" customHeight="1" x14ac:dyDescent="0.25">
      <c r="A15" s="5" t="s">
        <v>11</v>
      </c>
      <c r="B15" s="6"/>
    </row>
    <row r="16" spans="1:16" ht="15.75" customHeight="1" x14ac:dyDescent="0.25">
      <c r="A16" s="7" t="s">
        <v>8</v>
      </c>
      <c r="B16" s="9">
        <f>YieldVolatility*BondYield/(SQRT(B10))</f>
        <v>1.3085598064755346E-4</v>
      </c>
    </row>
    <row r="17" spans="1:2" ht="15.75" customHeight="1" x14ac:dyDescent="0.25">
      <c r="A17" s="7" t="s">
        <v>7</v>
      </c>
      <c r="B17" s="8">
        <f>Position*(P+(Interest*100))/100</f>
        <v>2550000</v>
      </c>
    </row>
    <row r="18" spans="1:2" ht="15.75" customHeight="1" x14ac:dyDescent="0.25">
      <c r="A18" s="7" t="s">
        <v>13</v>
      </c>
      <c r="B18" s="16">
        <f>ModifiedDuration*Value*_xlfn.NORM.INV(B11,0,1)*DailyYieldVolatility</f>
        <v>13706.011712933156</v>
      </c>
    </row>
    <row r="19" spans="1:2" ht="15.75" customHeight="1" thickBot="1" x14ac:dyDescent="0.3">
      <c r="A19" s="10" t="str">
        <f>B9 &amp;" day Value at Risk "</f>
        <v xml:space="preserve">10 day Value at Risk </v>
      </c>
      <c r="B19" s="17">
        <f>OneDayValueAtRisk*SQRT(TimeHorizon)</f>
        <v>43342.214649814661</v>
      </c>
    </row>
  </sheetData>
  <sheetProtection password="D2AC" sheet="1" objects="1" scenarios="1" selectLockedCells="1"/>
  <phoneticPr fontId="2" type="noConversion"/>
  <hyperlinks>
    <hyperlink ref="A2" r:id="rId1"/>
  </hyperlinks>
  <pageMargins left="0.75" right="0.75" top="1" bottom="1" header="0.5" footer="0.5"/>
  <pageSetup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Value at Risk of Bond</vt:lpstr>
      <vt:lpstr>BondYield</vt:lpstr>
      <vt:lpstr>confidence</vt:lpstr>
      <vt:lpstr>DailyYieldVolatility</vt:lpstr>
      <vt:lpstr>DayConvention</vt:lpstr>
      <vt:lpstr>Interest</vt:lpstr>
      <vt:lpstr>ModifiedDuration</vt:lpstr>
      <vt:lpstr>OneDayValueAtRisk</vt:lpstr>
      <vt:lpstr>P</vt:lpstr>
      <vt:lpstr>Position</vt:lpstr>
      <vt:lpstr>TimeHorizon</vt:lpstr>
      <vt:lpstr>Value</vt:lpstr>
      <vt:lpstr>YieldVolatility</vt:lpstr>
    </vt:vector>
  </TitlesOfParts>
  <Manager>http://www.global-derivatives.com</Manager>
  <Company>Global Derivatives</Company>
  <LinksUpToDate>false</LinksUpToDate>
  <SharedDoc>false</SharedDoc>
  <HyperlinkBase>http://www.global-derivatives.com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simulationconsultant@gmail.com</dc:creator>
  <dc:description>http://www.global-derivatives.com</dc:description>
  <cp:lastModifiedBy>Samir</cp:lastModifiedBy>
  <cp:lastPrinted>2003-06-14T17:05:48Z</cp:lastPrinted>
  <dcterms:created xsi:type="dcterms:W3CDTF">2003-06-14T14:38:02Z</dcterms:created>
  <dcterms:modified xsi:type="dcterms:W3CDTF">2012-04-29T16:04:09Z</dcterms:modified>
  <cp:category>Value at Risk Bonds</cp:category>
</cp:coreProperties>
</file>